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ontreras\Documents\ALMA ERIKA\CUENTA PUBLICA\2021\ANUAL\"/>
    </mc:Choice>
  </mc:AlternateContent>
  <bookViews>
    <workbookView xWindow="0" yWindow="0" windowWidth="24000" windowHeight="9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E25" i="1"/>
  <c r="G24" i="1"/>
  <c r="H24" i="1" s="1"/>
  <c r="F24" i="1"/>
  <c r="D24" i="1"/>
  <c r="C24" i="1"/>
  <c r="E24" i="1" s="1"/>
  <c r="H22" i="1"/>
  <c r="E22" i="1"/>
  <c r="H21" i="1"/>
  <c r="E21" i="1"/>
  <c r="H20" i="1"/>
  <c r="E20" i="1"/>
  <c r="H19" i="1"/>
  <c r="D19" i="1"/>
  <c r="E19" i="1" s="1"/>
  <c r="G18" i="1"/>
  <c r="F18" i="1"/>
  <c r="C18" i="1"/>
  <c r="H16" i="1"/>
  <c r="E16" i="1"/>
  <c r="H15" i="1"/>
  <c r="E15" i="1"/>
  <c r="H14" i="1"/>
  <c r="E14" i="1"/>
  <c r="H13" i="1"/>
  <c r="E13" i="1"/>
  <c r="H12" i="1"/>
  <c r="E12" i="1"/>
  <c r="H11" i="1"/>
  <c r="E11" i="1"/>
  <c r="H10" i="1"/>
  <c r="E10" i="1"/>
  <c r="H9" i="1"/>
  <c r="E9" i="1"/>
  <c r="G8" i="1"/>
  <c r="H8" i="1" s="1"/>
  <c r="F8" i="1"/>
  <c r="D8" i="1"/>
  <c r="E8" i="1" s="1"/>
  <c r="C8" i="1"/>
  <c r="F26" i="1" l="1"/>
  <c r="H18" i="1"/>
  <c r="C26" i="1"/>
  <c r="D18" i="1"/>
  <c r="E18" i="1" s="1"/>
  <c r="G26" i="1"/>
  <c r="H26" i="1" l="1"/>
  <c r="D26" i="1"/>
  <c r="E26" i="1" s="1"/>
</calcChain>
</file>

<file path=xl/sharedStrings.xml><?xml version="1.0" encoding="utf-8"?>
<sst xmlns="http://schemas.openxmlformats.org/spreadsheetml/2006/main" count="39" uniqueCount="35">
  <si>
    <t>Pensiones Civiles del Estado de Chihuahua</t>
  </si>
  <si>
    <t>Estado Analítico de Ingresos</t>
  </si>
  <si>
    <t>Del 01 de enero al 31 de diciembre de 2021</t>
  </si>
  <si>
    <t>Estado Analítico de Ingresos Por Fuente de Financiamiento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</si>
  <si>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</si>
  <si>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</si>
  <si>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</si>
  <si>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</si>
  <si>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</si>
  <si>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</si>
  <si>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</si>
  <si>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</si>
  <si>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</si>
  <si>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</si>
  <si>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</si>
  <si>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</si>
  <si>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</si>
  <si>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Ingresos del Poder Ejecutivo Federal o Estatal y de los Municipios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</si>
  <si>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</si>
  <si>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</si>
  <si>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</si>
  <si>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</si>
  <si>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</si>
  <si>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</si>
  <si>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</si>
  <si>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</si>
  <si>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 los Entes Públicos de los Poderes Legislativo y Judicial, de los Órganos Autónomos y del Sector Paraestatal o Paramunicipal, así como de las Empresas Productivas del Estado</t>
  </si>
  <si>
    <t>Ingresos por Venta de Bienes, Presentación de Servicios y Otros Ingresos</t>
  </si>
  <si>
    <t>Ingresos Derivados de Financiamientos</t>
  </si>
  <si>
    <t>Total</t>
  </si>
  <si>
    <t>Ingresos excedentes</t>
  </si>
  <si>
    <t>Lic. Francisco Hugo Gutiérrez Dávila</t>
  </si>
  <si>
    <t>C.P.C. Gilberto Montañez Pérez</t>
  </si>
  <si>
    <t>Director General</t>
  </si>
  <si>
    <t>Director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</si>
</sst>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Protection="1"/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/>
    </xf>
    <xf numFmtId="49" fontId="2" fillId="2" borderId="10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49" fontId="2" fillId="2" borderId="13" xfId="0" applyNumberFormat="1" applyFont="1" applyFill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horizontal="left" vertical="center" wrapText="1" indent="1"/>
    </xf>
    <xf numFmtId="0" fontId="1" fillId="0" borderId="4" xfId="0" applyFont="1" applyBorder="1" applyAlignment="1" applyProtection="1">
      <alignment horizontal="left" indent="1"/>
    </xf>
    <xf numFmtId="0" fontId="1" fillId="0" borderId="4" xfId="0" applyFont="1" applyBorder="1" applyAlignment="1" applyProtection="1">
      <alignment horizontal="left" vertical="center" indent="1"/>
    </xf>
    <xf numFmtId="0" fontId="1" fillId="0" borderId="4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vertical="center" wrapText="1"/>
    </xf>
    <xf numFmtId="4" fontId="1" fillId="0" borderId="7" xfId="0" applyNumberFormat="1" applyFont="1" applyFill="1" applyBorder="1" applyAlignment="1" applyProtection="1">
      <alignment horizontal="right" vertical="center" wrapText="1"/>
    </xf>
    <xf numFmtId="4" fontId="2" fillId="0" borderId="10" xfId="0" applyNumberFormat="1" applyFont="1" applyFill="1" applyBorder="1" applyAlignment="1" applyProtection="1">
      <alignment horizontal="center" vertical="center" wrapText="1"/>
    </xf>
    <xf numFmtId="4" fontId="2" fillId="0" borderId="13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Protection="1">
      <protection locked="0"/>
    </xf>
    <xf numFmtId="3" fontId="2" fillId="0" borderId="14" xfId="0" applyNumberFormat="1" applyFont="1" applyFill="1" applyBorder="1" applyAlignment="1" applyProtection="1">
      <alignment horizontal="right" vertical="center"/>
    </xf>
    <xf numFmtId="3" fontId="2" fillId="0" borderId="0" xfId="0" applyNumberFormat="1" applyFont="1" applyFill="1" applyBorder="1" applyAlignment="1" applyProtection="1">
      <alignment horizontal="right" vertical="center"/>
    </xf>
    <xf numFmtId="3" fontId="2" fillId="0" borderId="5" xfId="0" applyNumberFormat="1" applyFont="1" applyFill="1" applyBorder="1" applyAlignment="1" applyProtection="1">
      <alignment horizontal="right" vertical="center"/>
    </xf>
    <xf numFmtId="3" fontId="1" fillId="0" borderId="14" xfId="0" applyNumberFormat="1" applyFont="1" applyFill="1" applyBorder="1" applyAlignment="1" applyProtection="1">
      <alignment horizontal="right" vertical="center"/>
      <protection locked="0"/>
    </xf>
    <xf numFmtId="3" fontId="1" fillId="0" borderId="0" xfId="0" applyNumberFormat="1" applyFont="1" applyFill="1" applyBorder="1" applyAlignment="1" applyProtection="1">
      <alignment horizontal="right" vertical="center"/>
      <protection locked="0"/>
    </xf>
    <xf numFmtId="3" fontId="1" fillId="0" borderId="14" xfId="0" applyNumberFormat="1" applyFont="1" applyFill="1" applyBorder="1" applyAlignment="1" applyProtection="1">
      <alignment horizontal="right" vertical="center"/>
    </xf>
    <xf numFmtId="3" fontId="1" fillId="0" borderId="5" xfId="0" applyNumberFormat="1" applyFont="1" applyFill="1" applyBorder="1" applyAlignment="1" applyProtection="1">
      <alignment horizontal="right" vertical="center"/>
    </xf>
    <xf numFmtId="3" fontId="1" fillId="0" borderId="0" xfId="0" applyNumberFormat="1" applyFont="1" applyFill="1" applyBorder="1" applyAlignment="1" applyProtection="1">
      <alignment horizontal="right" vertical="center"/>
    </xf>
    <xf numFmtId="3" fontId="2" fillId="0" borderId="12" xfId="0" applyNumberFormat="1" applyFont="1" applyFill="1" applyBorder="1" applyAlignment="1" applyProtection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/>
    </xf>
    <xf numFmtId="3" fontId="2" fillId="0" borderId="3" xfId="0" applyNumberFormat="1" applyFont="1" applyFill="1" applyBorder="1" applyAlignment="1" applyProtection="1">
      <alignment horizontal="right" vertical="center"/>
    </xf>
    <xf numFmtId="3" fontId="2" fillId="0" borderId="15" xfId="0" applyNumberFormat="1" applyFont="1" applyFill="1" applyBorder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35</xdr:row>
      <xdr:rowOff>19050</xdr:rowOff>
    </xdr:from>
    <xdr:to>
      <xdr:col>1</xdr:col>
      <xdr:colOff>2247900</xdr:colOff>
      <xdr:row>35</xdr:row>
      <xdr:rowOff>20109</xdr:rowOff>
    </xdr:to>
    <xdr:cxnSp macro="">
      <xdr:nvCxnSpPr>
        <xdr:cNvPr id="2" name="Conector recto 1"/>
        <xdr:cNvCxnSpPr/>
      </xdr:nvCxnSpPr>
      <xdr:spPr>
        <a:xfrm flipV="1">
          <a:off x="266700" y="7705725"/>
          <a:ext cx="2238375" cy="1059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35</xdr:row>
      <xdr:rowOff>9525</xdr:rowOff>
    </xdr:from>
    <xdr:to>
      <xdr:col>8</xdr:col>
      <xdr:colOff>38100</xdr:colOff>
      <xdr:row>35</xdr:row>
      <xdr:rowOff>10584</xdr:rowOff>
    </xdr:to>
    <xdr:cxnSp macro="">
      <xdr:nvCxnSpPr>
        <xdr:cNvPr id="3" name="Conector recto 2"/>
        <xdr:cNvCxnSpPr/>
      </xdr:nvCxnSpPr>
      <xdr:spPr>
        <a:xfrm flipV="1">
          <a:off x="5181600" y="2105025"/>
          <a:ext cx="2686050" cy="1059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7"/>
  <sheetViews>
    <sheetView tabSelected="1" workbookViewId="0">
      <selection activeCell="K15" sqref="K15"/>
    </sheetView>
  </sheetViews>
  <sheetFormatPr baseColWidth="10" defaultRowHeight="15" x14ac:dyDescent="0.25"/>
  <cols>
    <col min="1" max="1" width="3.85546875" customWidth="1"/>
    <col min="2" max="2" width="78" customWidth="1"/>
    <col min="3" max="8" width="14.7109375" bestFit="1" customWidth="1"/>
  </cols>
  <sheetData>
    <row r="1" spans="2:8" ht="15.75" thickBot="1" x14ac:dyDescent="0.3">
      <c r="B1" s="1"/>
      <c r="C1" s="1"/>
      <c r="D1" s="1"/>
      <c r="E1" s="1"/>
      <c r="F1" s="1"/>
      <c r="G1" s="1"/>
      <c r="H1" s="1"/>
    </row>
    <row r="2" spans="2:8" x14ac:dyDescent="0.25">
      <c r="B2" s="2" t="s">
        <v>0</v>
      </c>
      <c r="C2" s="3"/>
      <c r="D2" s="3"/>
      <c r="E2" s="3"/>
      <c r="F2" s="3"/>
      <c r="G2" s="3"/>
      <c r="H2" s="4"/>
    </row>
    <row r="3" spans="2:8" x14ac:dyDescent="0.25">
      <c r="B3" s="5" t="s">
        <v>1</v>
      </c>
      <c r="C3" s="6"/>
      <c r="D3" s="6"/>
      <c r="E3" s="6"/>
      <c r="F3" s="6"/>
      <c r="G3" s="6"/>
      <c r="H3" s="7"/>
    </row>
    <row r="4" spans="2:8" ht="15.75" thickBot="1" x14ac:dyDescent="0.3">
      <c r="B4" s="8" t="s">
        <v>2</v>
      </c>
      <c r="C4" s="9"/>
      <c r="D4" s="9"/>
      <c r="E4" s="9"/>
      <c r="F4" s="9"/>
      <c r="G4" s="9"/>
      <c r="H4" s="10"/>
    </row>
    <row r="5" spans="2:8" ht="15.75" thickBot="1" x14ac:dyDescent="0.3">
      <c r="B5" s="11" t="s">
        <v>3</v>
      </c>
      <c r="C5" s="12" t="s">
        <v>4</v>
      </c>
      <c r="D5" s="13"/>
      <c r="E5" s="13"/>
      <c r="F5" s="13"/>
      <c r="G5" s="13"/>
      <c r="H5" s="14" t="s">
        <v>5</v>
      </c>
    </row>
    <row r="6" spans="2:8" ht="24.75" thickBot="1" x14ac:dyDescent="0.3">
      <c r="B6" s="15"/>
      <c r="C6" s="16" t="s">
        <v>6</v>
      </c>
      <c r="D6" s="17" t="s">
        <v>7</v>
      </c>
      <c r="E6" s="18" t="s">
        <v>8</v>
      </c>
      <c r="F6" s="19" t="s">
        <v>9</v>
      </c>
      <c r="G6" s="16" t="s">
        <v>10</v>
      </c>
      <c r="H6" s="20"/>
    </row>
    <row r="7" spans="2:8" ht="15.75" thickBot="1" x14ac:dyDescent="0.3">
      <c r="B7" s="21"/>
      <c r="C7" s="16" t="s">
        <v>11</v>
      </c>
      <c r="D7" s="19" t="s">
        <v>12</v>
      </c>
      <c r="E7" s="16" t="s">
        <v>13</v>
      </c>
      <c r="F7" s="19" t="s">
        <v>14</v>
      </c>
      <c r="G7" s="16" t="s">
        <v>15</v>
      </c>
      <c r="H7" s="22" t="s">
        <v>16</v>
      </c>
    </row>
    <row r="8" spans="2:8" ht="15" customHeight="1" x14ac:dyDescent="0.25">
      <c r="B8" s="23" t="s">
        <v>17</v>
      </c>
      <c r="C8" s="35">
        <f>SUM(C9:C16)</f>
        <v>1354398680</v>
      </c>
      <c r="D8" s="36">
        <f>SUM(D9:D16)</f>
        <v>264214656</v>
      </c>
      <c r="E8" s="35">
        <f t="shared" ref="E8:E16" si="0">C8+D8</f>
        <v>1618613336</v>
      </c>
      <c r="F8" s="36">
        <f>SUM(F9:F16)</f>
        <v>1618613336</v>
      </c>
      <c r="G8" s="35">
        <f>SUM(G9:G16)</f>
        <v>1618613336</v>
      </c>
      <c r="H8" s="37">
        <f t="shared" ref="H8:H16" si="1">G8-C8</f>
        <v>264214656</v>
      </c>
    </row>
    <row r="9" spans="2:8" ht="15" customHeight="1" x14ac:dyDescent="0.25">
      <c r="B9" s="24" t="s">
        <v>18</v>
      </c>
      <c r="C9" s="38">
        <v>0</v>
      </c>
      <c r="D9" s="39">
        <v>0</v>
      </c>
      <c r="E9" s="40">
        <f t="shared" si="0"/>
        <v>0</v>
      </c>
      <c r="F9" s="39">
        <v>0</v>
      </c>
      <c r="G9" s="38">
        <v>0</v>
      </c>
      <c r="H9" s="41">
        <f t="shared" si="1"/>
        <v>0</v>
      </c>
    </row>
    <row r="10" spans="2:8" ht="15" customHeight="1" x14ac:dyDescent="0.25">
      <c r="B10" s="25" t="s">
        <v>19</v>
      </c>
      <c r="C10" s="38">
        <v>0</v>
      </c>
      <c r="D10" s="39">
        <v>0</v>
      </c>
      <c r="E10" s="40">
        <f t="shared" si="0"/>
        <v>0</v>
      </c>
      <c r="F10" s="39">
        <v>0</v>
      </c>
      <c r="G10" s="38">
        <v>0</v>
      </c>
      <c r="H10" s="41">
        <f t="shared" si="1"/>
        <v>0</v>
      </c>
    </row>
    <row r="11" spans="2:8" ht="15" customHeight="1" x14ac:dyDescent="0.25">
      <c r="B11" s="24" t="s">
        <v>20</v>
      </c>
      <c r="C11" s="38">
        <v>0</v>
      </c>
      <c r="D11" s="39">
        <v>0</v>
      </c>
      <c r="E11" s="40">
        <f t="shared" si="0"/>
        <v>0</v>
      </c>
      <c r="F11" s="39">
        <v>0</v>
      </c>
      <c r="G11" s="38">
        <v>0</v>
      </c>
      <c r="H11" s="41">
        <f t="shared" si="1"/>
        <v>0</v>
      </c>
    </row>
    <row r="12" spans="2:8" ht="15" customHeight="1" x14ac:dyDescent="0.25">
      <c r="B12" s="24" t="s">
        <v>21</v>
      </c>
      <c r="C12" s="38">
        <v>0</v>
      </c>
      <c r="D12" s="39">
        <v>0</v>
      </c>
      <c r="E12" s="40">
        <f t="shared" si="0"/>
        <v>0</v>
      </c>
      <c r="F12" s="39">
        <v>0</v>
      </c>
      <c r="G12" s="38">
        <v>0</v>
      </c>
      <c r="H12" s="41">
        <f t="shared" si="1"/>
        <v>0</v>
      </c>
    </row>
    <row r="13" spans="2:8" ht="15" customHeight="1" x14ac:dyDescent="0.25">
      <c r="B13" s="26" t="s">
        <v>22</v>
      </c>
      <c r="C13" s="38">
        <v>0</v>
      </c>
      <c r="D13" s="39">
        <v>0</v>
      </c>
      <c r="E13" s="40">
        <f t="shared" si="0"/>
        <v>0</v>
      </c>
      <c r="F13" s="39">
        <v>0</v>
      </c>
      <c r="G13" s="38">
        <v>0</v>
      </c>
      <c r="H13" s="41">
        <f t="shared" si="1"/>
        <v>0</v>
      </c>
    </row>
    <row r="14" spans="2:8" ht="15" customHeight="1" x14ac:dyDescent="0.25">
      <c r="B14" s="26" t="s">
        <v>23</v>
      </c>
      <c r="C14" s="38">
        <v>0</v>
      </c>
      <c r="D14" s="39">
        <v>0</v>
      </c>
      <c r="E14" s="40">
        <f t="shared" si="0"/>
        <v>0</v>
      </c>
      <c r="F14" s="39">
        <v>0</v>
      </c>
      <c r="G14" s="38">
        <v>0</v>
      </c>
      <c r="H14" s="41">
        <f t="shared" si="1"/>
        <v>0</v>
      </c>
    </row>
    <row r="15" spans="2:8" ht="27.75" customHeight="1" x14ac:dyDescent="0.25">
      <c r="B15" s="24" t="s">
        <v>24</v>
      </c>
      <c r="C15" s="38">
        <v>1354398680</v>
      </c>
      <c r="D15" s="39">
        <v>1933</v>
      </c>
      <c r="E15" s="40">
        <f t="shared" si="0"/>
        <v>1354400613</v>
      </c>
      <c r="F15" s="39">
        <v>1354400613</v>
      </c>
      <c r="G15" s="38">
        <v>1354400613</v>
      </c>
      <c r="H15" s="41">
        <f t="shared" si="1"/>
        <v>1933</v>
      </c>
    </row>
    <row r="16" spans="2:8" ht="26.25" customHeight="1" x14ac:dyDescent="0.25">
      <c r="B16" s="24" t="s">
        <v>25</v>
      </c>
      <c r="C16" s="38"/>
      <c r="D16" s="39">
        <v>264212723</v>
      </c>
      <c r="E16" s="40">
        <f t="shared" si="0"/>
        <v>264212723</v>
      </c>
      <c r="F16" s="39">
        <v>264212723</v>
      </c>
      <c r="G16" s="38">
        <v>264212723</v>
      </c>
      <c r="H16" s="41">
        <f t="shared" si="1"/>
        <v>264212723</v>
      </c>
    </row>
    <row r="17" spans="2:8" ht="15" customHeight="1" x14ac:dyDescent="0.25">
      <c r="B17" s="27"/>
      <c r="C17" s="40"/>
      <c r="D17" s="42"/>
      <c r="E17" s="40"/>
      <c r="F17" s="42"/>
      <c r="G17" s="40"/>
      <c r="H17" s="41"/>
    </row>
    <row r="18" spans="2:8" ht="38.25" customHeight="1" x14ac:dyDescent="0.25">
      <c r="B18" s="28" t="s">
        <v>26</v>
      </c>
      <c r="C18" s="35">
        <f>SUM(C19:C22)</f>
        <v>3222017166</v>
      </c>
      <c r="D18" s="36">
        <f>SUM(D19:D22)</f>
        <v>3459045180</v>
      </c>
      <c r="E18" s="35">
        <f>C18+D18</f>
        <v>6681062346</v>
      </c>
      <c r="F18" s="36">
        <f>SUM(F19:F22)</f>
        <v>6681062346</v>
      </c>
      <c r="G18" s="35">
        <f>SUM(G19:G22)</f>
        <v>6681062346</v>
      </c>
      <c r="H18" s="37">
        <f>G18-C18</f>
        <v>3459045180</v>
      </c>
    </row>
    <row r="19" spans="2:8" ht="15" customHeight="1" x14ac:dyDescent="0.25">
      <c r="B19" s="24" t="s">
        <v>19</v>
      </c>
      <c r="C19" s="38">
        <v>0</v>
      </c>
      <c r="D19" s="39">
        <f>2232737510.45-107989598.45</f>
        <v>2124747911.9999998</v>
      </c>
      <c r="E19" s="40">
        <f>C19+D19</f>
        <v>2124747911.9999998</v>
      </c>
      <c r="F19" s="39">
        <v>2124747912</v>
      </c>
      <c r="G19" s="38">
        <v>2124747912</v>
      </c>
      <c r="H19" s="41">
        <f>G19-C19</f>
        <v>2124747912</v>
      </c>
    </row>
    <row r="20" spans="2:8" ht="15" customHeight="1" x14ac:dyDescent="0.25">
      <c r="B20" s="24" t="s">
        <v>22</v>
      </c>
      <c r="C20" s="38">
        <v>0</v>
      </c>
      <c r="D20" s="39">
        <v>0</v>
      </c>
      <c r="E20" s="40">
        <f>C20+D20</f>
        <v>0</v>
      </c>
      <c r="F20" s="39">
        <v>0</v>
      </c>
      <c r="G20" s="38">
        <v>0</v>
      </c>
      <c r="H20" s="41">
        <f>G20-C20</f>
        <v>0</v>
      </c>
    </row>
    <row r="21" spans="2:8" ht="22.5" customHeight="1" x14ac:dyDescent="0.25">
      <c r="B21" s="24" t="s">
        <v>27</v>
      </c>
      <c r="C21" s="38">
        <v>0</v>
      </c>
      <c r="D21" s="39">
        <v>0</v>
      </c>
      <c r="E21" s="40">
        <f>C21+D21</f>
        <v>0</v>
      </c>
      <c r="F21" s="39">
        <v>0</v>
      </c>
      <c r="G21" s="38">
        <v>0</v>
      </c>
      <c r="H21" s="41">
        <f>G21-C21</f>
        <v>0</v>
      </c>
    </row>
    <row r="22" spans="2:8" ht="26.25" customHeight="1" x14ac:dyDescent="0.25">
      <c r="B22" s="24" t="s">
        <v>25</v>
      </c>
      <c r="C22" s="38">
        <v>3222017166</v>
      </c>
      <c r="D22" s="39">
        <v>1334297268</v>
      </c>
      <c r="E22" s="40">
        <f>C22+D22</f>
        <v>4556314434</v>
      </c>
      <c r="F22" s="39">
        <v>4556314434</v>
      </c>
      <c r="G22" s="38">
        <v>4556314434</v>
      </c>
      <c r="H22" s="41">
        <f>G22-C22</f>
        <v>1334297268</v>
      </c>
    </row>
    <row r="23" spans="2:8" ht="15" customHeight="1" x14ac:dyDescent="0.25">
      <c r="B23" s="27"/>
      <c r="C23" s="40"/>
      <c r="D23" s="42"/>
      <c r="E23" s="40"/>
      <c r="F23" s="42"/>
      <c r="G23" s="40"/>
      <c r="H23" s="41"/>
    </row>
    <row r="24" spans="2:8" ht="15" customHeight="1" x14ac:dyDescent="0.25">
      <c r="B24" s="23" t="s">
        <v>28</v>
      </c>
      <c r="C24" s="35">
        <f>SUM(C25)</f>
        <v>0</v>
      </c>
      <c r="D24" s="36">
        <f>SUM(D25)</f>
        <v>0</v>
      </c>
      <c r="E24" s="35">
        <f>C24+D24</f>
        <v>0</v>
      </c>
      <c r="F24" s="36">
        <f>SUM(F25)</f>
        <v>0</v>
      </c>
      <c r="G24" s="35">
        <f>SUM(G25)</f>
        <v>0</v>
      </c>
      <c r="H24" s="37">
        <f>G24-C24</f>
        <v>0</v>
      </c>
    </row>
    <row r="25" spans="2:8" ht="15" customHeight="1" thickBot="1" x14ac:dyDescent="0.3">
      <c r="B25" s="26" t="s">
        <v>28</v>
      </c>
      <c r="C25" s="38">
        <v>0</v>
      </c>
      <c r="D25" s="39">
        <v>0</v>
      </c>
      <c r="E25" s="40">
        <f>C25+D25</f>
        <v>0</v>
      </c>
      <c r="F25" s="39">
        <v>0</v>
      </c>
      <c r="G25" s="38">
        <v>0</v>
      </c>
      <c r="H25" s="41">
        <f>G25-C25</f>
        <v>0</v>
      </c>
    </row>
    <row r="26" spans="2:8" ht="15.75" thickBot="1" x14ac:dyDescent="0.3">
      <c r="B26" s="29" t="s">
        <v>29</v>
      </c>
      <c r="C26" s="43">
        <f>SUM(C24,C18,C8)</f>
        <v>4576415846</v>
      </c>
      <c r="D26" s="44">
        <f>SUM(D24,D18,D8)</f>
        <v>3723259836</v>
      </c>
      <c r="E26" s="43">
        <f>SUM(D26,C26)</f>
        <v>8299675682</v>
      </c>
      <c r="F26" s="44">
        <f>SUM(F24,F18,F8)</f>
        <v>8299675682</v>
      </c>
      <c r="G26" s="43">
        <f>SUM(G24,G18,G8)</f>
        <v>8299675682</v>
      </c>
      <c r="H26" s="45">
        <f>SUM(G26-C26)</f>
        <v>3723259836</v>
      </c>
    </row>
    <row r="27" spans="2:8" ht="15.75" thickBot="1" x14ac:dyDescent="0.3">
      <c r="B27" s="30"/>
      <c r="C27" s="31"/>
      <c r="D27" s="31"/>
      <c r="E27" s="31"/>
      <c r="F27" s="32" t="s">
        <v>30</v>
      </c>
      <c r="G27" s="33"/>
      <c r="H27" s="46"/>
    </row>
    <row r="36" spans="2:6" x14ac:dyDescent="0.25">
      <c r="B36" s="34" t="s">
        <v>31</v>
      </c>
      <c r="C36" s="34"/>
      <c r="D36" s="34"/>
      <c r="F36" s="34" t="s">
        <v>32</v>
      </c>
    </row>
    <row r="37" spans="2:6" x14ac:dyDescent="0.25">
      <c r="B37" s="34" t="s">
        <v>33</v>
      </c>
      <c r="C37" s="34"/>
      <c r="D37" s="34"/>
      <c r="F37" s="34" t="s">
        <v>34</v>
      </c>
    </row>
  </sheetData>
  <mergeCells count="8">
    <mergeCell ref="H26:H27"/>
    <mergeCell ref="F27:G27"/>
    <mergeCell ref="B2:H2"/>
    <mergeCell ref="B3:H3"/>
    <mergeCell ref="B4:H4"/>
    <mergeCell ref="B5:B7"/>
    <mergeCell ref="C5:G5"/>
    <mergeCell ref="H5:H6"/>
  </mergeCells>
  <pageMargins left="0.70866141732283472" right="0.70866141732283472" top="0.74803149606299213" bottom="0.74803149606299213" header="0.31496062992125984" footer="0.31496062992125984"/>
  <pageSetup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Erika Contreras Coronado</dc:creator>
  <cp:lastModifiedBy>Alma Erika Contreras Coronado</cp:lastModifiedBy>
  <cp:lastPrinted>2022-01-31T19:23:54Z</cp:lastPrinted>
  <dcterms:created xsi:type="dcterms:W3CDTF">2022-01-31T19:21:04Z</dcterms:created>
  <dcterms:modified xsi:type="dcterms:W3CDTF">2022-01-31T19:25:58Z</dcterms:modified>
</cp:coreProperties>
</file>